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915" windowHeight="11895"/>
  </bookViews>
  <sheets>
    <sheet name="광역버스 현황" sheetId="2" r:id="rId1"/>
  </sheets>
  <calcPr calcId="145621"/>
</workbook>
</file>

<file path=xl/calcChain.xml><?xml version="1.0" encoding="utf-8"?>
<calcChain xmlns="http://schemas.openxmlformats.org/spreadsheetml/2006/main">
  <c r="G28" i="2" l="1"/>
  <c r="G26" i="2"/>
  <c r="G27" i="2"/>
  <c r="G25" i="2"/>
  <c r="G24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6" i="2"/>
  <c r="G29" i="2" l="1"/>
  <c r="H29" i="2"/>
  <c r="D29" i="2"/>
  <c r="D23" i="2"/>
  <c r="H23" i="2"/>
  <c r="G23" i="2"/>
  <c r="E23" i="2"/>
  <c r="F23" i="2"/>
  <c r="I6" i="2" l="1"/>
  <c r="I23" i="2" s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5" i="2"/>
  <c r="I26" i="2"/>
  <c r="I27" i="2"/>
  <c r="I28" i="2"/>
  <c r="G30" i="2"/>
  <c r="H30" i="2"/>
  <c r="D30" i="2"/>
  <c r="F29" i="2" l="1"/>
  <c r="F30" i="2" s="1"/>
  <c r="I24" i="2"/>
  <c r="I29" i="2" s="1"/>
  <c r="E29" i="2"/>
  <c r="E30" i="2" s="1"/>
  <c r="I30" i="2" l="1"/>
</calcChain>
</file>

<file path=xl/sharedStrings.xml><?xml version="1.0" encoding="utf-8"?>
<sst xmlns="http://schemas.openxmlformats.org/spreadsheetml/2006/main" count="44" uniqueCount="42">
  <si>
    <t>업체명</t>
    <phoneticPr fontId="1" type="noConversion"/>
  </si>
  <si>
    <t>순번</t>
    <phoneticPr fontId="1" type="noConversion"/>
  </si>
  <si>
    <t>경기고속</t>
    <phoneticPr fontId="1" type="noConversion"/>
  </si>
  <si>
    <t>경기상운</t>
    <phoneticPr fontId="1" type="noConversion"/>
  </si>
  <si>
    <t>경남여객</t>
    <phoneticPr fontId="1" type="noConversion"/>
  </si>
  <si>
    <t>경원여객</t>
    <phoneticPr fontId="1" type="noConversion"/>
  </si>
  <si>
    <t>경진여객</t>
    <phoneticPr fontId="1" type="noConversion"/>
  </si>
  <si>
    <t>김포운수</t>
    <phoneticPr fontId="1" type="noConversion"/>
  </si>
  <si>
    <t>대원고속</t>
    <phoneticPr fontId="1" type="noConversion"/>
  </si>
  <si>
    <t>대원버스</t>
    <phoneticPr fontId="1" type="noConversion"/>
  </si>
  <si>
    <t>대원운수</t>
    <phoneticPr fontId="1" type="noConversion"/>
  </si>
  <si>
    <t>명성운수</t>
    <phoneticPr fontId="1" type="noConversion"/>
  </si>
  <si>
    <t>보영운수</t>
    <phoneticPr fontId="1" type="noConversion"/>
  </si>
  <si>
    <t>선진버스</t>
    <phoneticPr fontId="1" type="noConversion"/>
  </si>
  <si>
    <t>성남시내</t>
    <phoneticPr fontId="1" type="noConversion"/>
  </si>
  <si>
    <t>시흥교통</t>
    <phoneticPr fontId="1" type="noConversion"/>
  </si>
  <si>
    <t>신성교통</t>
    <phoneticPr fontId="1" type="noConversion"/>
  </si>
  <si>
    <t>용남고속</t>
    <phoneticPr fontId="1" type="noConversion"/>
  </si>
  <si>
    <t>화영운수</t>
    <phoneticPr fontId="1" type="noConversion"/>
  </si>
  <si>
    <t>지역</t>
    <phoneticPr fontId="1" type="noConversion"/>
  </si>
  <si>
    <t>경기</t>
    <phoneticPr fontId="1" type="noConversion"/>
  </si>
  <si>
    <t>울산</t>
    <phoneticPr fontId="1" type="noConversion"/>
  </si>
  <si>
    <t>12회 운행 확인</t>
    <phoneticPr fontId="1" type="noConversion"/>
  </si>
  <si>
    <t>운행 확인(인력부족에 따른 운행)</t>
    <phoneticPr fontId="1" type="noConversion"/>
  </si>
  <si>
    <t>김포 운행 확인</t>
    <phoneticPr fontId="1" type="noConversion"/>
  </si>
  <si>
    <t>300인 이상 합계</t>
    <phoneticPr fontId="1" type="noConversion"/>
  </si>
  <si>
    <t>울산여객</t>
    <phoneticPr fontId="1" type="noConversion"/>
  </si>
  <si>
    <t>남성여객</t>
    <phoneticPr fontId="1" type="noConversion"/>
  </si>
  <si>
    <t>울산여객</t>
    <phoneticPr fontId="1" type="noConversion"/>
  </si>
  <si>
    <t>남성여객</t>
    <phoneticPr fontId="1" type="noConversion"/>
  </si>
  <si>
    <t>한성교통</t>
    <phoneticPr fontId="1" type="noConversion"/>
  </si>
  <si>
    <t>&lt; 300인 이상 광역버스(직행좌석형) 인력 충원 현황 &gt;</t>
    <phoneticPr fontId="1" type="noConversion"/>
  </si>
  <si>
    <t>7.1이후 
소요운전인력
(고정값)
(D)</t>
    <phoneticPr fontId="1" type="noConversion"/>
  </si>
  <si>
    <t>업체작성부분</t>
    <phoneticPr fontId="1" type="noConversion"/>
  </si>
  <si>
    <t>전체(경기+울산)</t>
    <phoneticPr fontId="1" type="noConversion"/>
  </si>
  <si>
    <t>직행좌석형
운행대수</t>
    <phoneticPr fontId="1" type="noConversion"/>
  </si>
  <si>
    <t>충원
필요인력
(E=D-B)</t>
    <phoneticPr fontId="1" type="noConversion"/>
  </si>
  <si>
    <t>[매주]
인력충원
증감(입.퇴사)
(C=B-A)</t>
    <phoneticPr fontId="1" type="noConversion"/>
  </si>
  <si>
    <t>4.15 현재
운전인력
(고정값)
(A)</t>
    <phoneticPr fontId="1" type="noConversion"/>
  </si>
  <si>
    <t>(단위 : 대, 명)</t>
  </si>
  <si>
    <t>* 작성 기준일 : 4월말, 5.7, 5.14 5.21, 5.28, 5월말 기준 작성 / 6월부터는 매일 작성(별도 종료시까지)</t>
    <phoneticPr fontId="1" type="noConversion"/>
  </si>
  <si>
    <t>4.30 현재
운전인력
(B)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</si>
</sst>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6" fillId="2" borderId="1" xfId="1" applyNumberFormat="1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pane ySplit="5" topLeftCell="A6" activePane="bottomLeft" state="frozen"/>
      <selection pane="bottomLeft" activeCell="C10" sqref="C10"/>
    </sheetView>
  </sheetViews>
  <sheetFormatPr defaultRowHeight="16.5"/>
  <cols>
    <col min="1" max="1" width="11.375" style="1" customWidth="1"/>
    <col min="2" max="2" width="9.125" style="1" customWidth="1"/>
    <col min="3" max="3" width="11.5" style="1" customWidth="1"/>
    <col min="4" max="4" width="11.125" style="1" customWidth="1"/>
    <col min="5" max="5" width="12.125" style="1" customWidth="1"/>
    <col min="6" max="7" width="12.125" style="5" customWidth="1"/>
    <col min="8" max="8" width="14.875" style="1" customWidth="1"/>
    <col min="9" max="9" width="16.5" style="1" customWidth="1"/>
    <col min="10" max="10" width="24.875" style="1" hidden="1" customWidth="1"/>
    <col min="11" max="16384" width="9" style="1"/>
  </cols>
  <sheetData>
    <row r="1" spans="1:10" ht="26.25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2" spans="1:10" s="5" customFormat="1" ht="21.75" customHeight="1">
      <c r="A2" s="21"/>
      <c r="B2" s="21"/>
      <c r="C2" s="21"/>
      <c r="D2" s="21"/>
      <c r="E2" s="21"/>
      <c r="F2" s="21"/>
      <c r="G2" s="21"/>
      <c r="H2" s="21"/>
      <c r="I2" s="21"/>
    </row>
    <row r="3" spans="1:10" s="5" customFormat="1" ht="20.25" customHeight="1">
      <c r="A3" s="23" t="s">
        <v>40</v>
      </c>
      <c r="B3" s="24"/>
      <c r="C3" s="24"/>
      <c r="D3" s="24"/>
      <c r="E3" s="24"/>
      <c r="F3" s="24"/>
      <c r="G3" s="25"/>
      <c r="H3" s="25"/>
      <c r="I3" s="20"/>
    </row>
    <row r="4" spans="1:10">
      <c r="I4" s="22" t="s">
        <v>39</v>
      </c>
    </row>
    <row r="5" spans="1:10" ht="66">
      <c r="A5" s="6" t="s">
        <v>19</v>
      </c>
      <c r="B5" s="6" t="s">
        <v>1</v>
      </c>
      <c r="C5" s="6" t="s">
        <v>0</v>
      </c>
      <c r="D5" s="17" t="s">
        <v>35</v>
      </c>
      <c r="E5" s="8" t="s">
        <v>38</v>
      </c>
      <c r="F5" s="9" t="s">
        <v>41</v>
      </c>
      <c r="G5" s="19" t="s">
        <v>37</v>
      </c>
      <c r="H5" s="8" t="s">
        <v>32</v>
      </c>
      <c r="I5" s="10" t="s">
        <v>36</v>
      </c>
    </row>
    <row r="6" spans="1:10" ht="20.100000000000001" customHeight="1">
      <c r="A6" s="28" t="s">
        <v>20</v>
      </c>
      <c r="B6" s="2">
        <v>1</v>
      </c>
      <c r="C6" s="2" t="s">
        <v>2</v>
      </c>
      <c r="D6" s="11" t="s">
        <v>33</v>
      </c>
      <c r="E6" s="12">
        <v>248</v>
      </c>
      <c r="F6" s="11" t="s">
        <v>33</v>
      </c>
      <c r="G6" s="18" t="e">
        <f>F6-E6</f>
        <v>#VALUE!</v>
      </c>
      <c r="H6" s="12">
        <v>367</v>
      </c>
      <c r="I6" s="12" t="e">
        <f t="shared" ref="I6:I22" si="0">H6-F6</f>
        <v>#VALUE!</v>
      </c>
    </row>
    <row r="7" spans="1:10" ht="20.100000000000001" customHeight="1">
      <c r="A7" s="29"/>
      <c r="B7" s="2">
        <v>2</v>
      </c>
      <c r="C7" s="2" t="s">
        <v>3</v>
      </c>
      <c r="D7" s="12"/>
      <c r="E7" s="12">
        <v>104</v>
      </c>
      <c r="F7" s="12"/>
      <c r="G7" s="18">
        <f t="shared" ref="G7:G28" si="1">F7-E7</f>
        <v>-104</v>
      </c>
      <c r="H7" s="12">
        <v>105</v>
      </c>
      <c r="I7" s="12">
        <f t="shared" si="0"/>
        <v>105</v>
      </c>
    </row>
    <row r="8" spans="1:10" ht="20.100000000000001" customHeight="1">
      <c r="A8" s="29"/>
      <c r="B8" s="2">
        <v>3</v>
      </c>
      <c r="C8" s="2" t="s">
        <v>4</v>
      </c>
      <c r="D8" s="12"/>
      <c r="E8" s="12">
        <v>254</v>
      </c>
      <c r="F8" s="12"/>
      <c r="G8" s="18">
        <f t="shared" si="1"/>
        <v>-254</v>
      </c>
      <c r="H8" s="12">
        <v>324</v>
      </c>
      <c r="I8" s="12">
        <f t="shared" si="0"/>
        <v>324</v>
      </c>
    </row>
    <row r="9" spans="1:10" ht="20.100000000000001" customHeight="1">
      <c r="A9" s="29"/>
      <c r="B9" s="2">
        <v>4</v>
      </c>
      <c r="C9" s="2" t="s">
        <v>5</v>
      </c>
      <c r="D9" s="12"/>
      <c r="E9" s="12">
        <v>75</v>
      </c>
      <c r="F9" s="12"/>
      <c r="G9" s="18">
        <f t="shared" si="1"/>
        <v>-75</v>
      </c>
      <c r="H9" s="12">
        <v>94</v>
      </c>
      <c r="I9" s="12">
        <f t="shared" si="0"/>
        <v>94</v>
      </c>
    </row>
    <row r="10" spans="1:10" ht="20.100000000000001" customHeight="1">
      <c r="A10" s="29"/>
      <c r="B10" s="2">
        <v>5</v>
      </c>
      <c r="C10" s="2" t="s">
        <v>6</v>
      </c>
      <c r="D10" s="12"/>
      <c r="E10" s="12">
        <v>292</v>
      </c>
      <c r="F10" s="12"/>
      <c r="G10" s="18">
        <f t="shared" si="1"/>
        <v>-292</v>
      </c>
      <c r="H10" s="12">
        <v>365</v>
      </c>
      <c r="I10" s="12">
        <f t="shared" si="0"/>
        <v>365</v>
      </c>
    </row>
    <row r="11" spans="1:10" ht="20.100000000000001" customHeight="1">
      <c r="A11" s="29"/>
      <c r="B11" s="2">
        <v>6</v>
      </c>
      <c r="C11" s="2" t="s">
        <v>7</v>
      </c>
      <c r="D11" s="13"/>
      <c r="E11" s="12">
        <v>123</v>
      </c>
      <c r="F11" s="12"/>
      <c r="G11" s="18">
        <f t="shared" si="1"/>
        <v>-123</v>
      </c>
      <c r="H11" s="12">
        <v>191</v>
      </c>
      <c r="I11" s="12">
        <f t="shared" si="0"/>
        <v>191</v>
      </c>
      <c r="J11" s="4" t="s">
        <v>24</v>
      </c>
    </row>
    <row r="12" spans="1:10" ht="20.100000000000001" customHeight="1">
      <c r="A12" s="29"/>
      <c r="B12" s="2">
        <v>7</v>
      </c>
      <c r="C12" s="2" t="s">
        <v>8</v>
      </c>
      <c r="D12" s="12"/>
      <c r="E12" s="12">
        <v>530</v>
      </c>
      <c r="F12" s="12"/>
      <c r="G12" s="18">
        <f t="shared" si="1"/>
        <v>-530</v>
      </c>
      <c r="H12" s="12">
        <v>678</v>
      </c>
      <c r="I12" s="12">
        <f t="shared" si="0"/>
        <v>678</v>
      </c>
    </row>
    <row r="13" spans="1:10" ht="20.100000000000001" customHeight="1">
      <c r="A13" s="29"/>
      <c r="B13" s="2">
        <v>8</v>
      </c>
      <c r="C13" s="2" t="s">
        <v>9</v>
      </c>
      <c r="D13" s="12"/>
      <c r="E13" s="12">
        <v>298</v>
      </c>
      <c r="F13" s="12"/>
      <c r="G13" s="18">
        <f t="shared" si="1"/>
        <v>-298</v>
      </c>
      <c r="H13" s="12">
        <v>494</v>
      </c>
      <c r="I13" s="12">
        <f t="shared" si="0"/>
        <v>494</v>
      </c>
    </row>
    <row r="14" spans="1:10" ht="20.100000000000001" customHeight="1">
      <c r="A14" s="29"/>
      <c r="B14" s="2">
        <v>9</v>
      </c>
      <c r="C14" s="2" t="s">
        <v>10</v>
      </c>
      <c r="D14" s="12"/>
      <c r="E14" s="12">
        <v>238</v>
      </c>
      <c r="F14" s="12"/>
      <c r="G14" s="18">
        <f t="shared" si="1"/>
        <v>-238</v>
      </c>
      <c r="H14" s="12">
        <v>279</v>
      </c>
      <c r="I14" s="12">
        <f t="shared" si="0"/>
        <v>279</v>
      </c>
    </row>
    <row r="15" spans="1:10" ht="20.100000000000001" customHeight="1">
      <c r="A15" s="29"/>
      <c r="B15" s="2">
        <v>10</v>
      </c>
      <c r="C15" s="2" t="s">
        <v>11</v>
      </c>
      <c r="D15" s="12"/>
      <c r="E15" s="12">
        <v>283</v>
      </c>
      <c r="F15" s="12"/>
      <c r="G15" s="18">
        <f t="shared" si="1"/>
        <v>-283</v>
      </c>
      <c r="H15" s="12">
        <v>315</v>
      </c>
      <c r="I15" s="12">
        <f t="shared" si="0"/>
        <v>315</v>
      </c>
    </row>
    <row r="16" spans="1:10" ht="20.100000000000001" customHeight="1">
      <c r="A16" s="29"/>
      <c r="B16" s="2">
        <v>11</v>
      </c>
      <c r="C16" s="2" t="s">
        <v>12</v>
      </c>
      <c r="D16" s="12"/>
      <c r="E16" s="12">
        <v>34</v>
      </c>
      <c r="F16" s="12"/>
      <c r="G16" s="18">
        <f t="shared" si="1"/>
        <v>-34</v>
      </c>
      <c r="H16" s="12">
        <v>34</v>
      </c>
      <c r="I16" s="12">
        <f t="shared" si="0"/>
        <v>34</v>
      </c>
    </row>
    <row r="17" spans="1:10" ht="20.100000000000001" customHeight="1">
      <c r="A17" s="29"/>
      <c r="B17" s="2">
        <v>12</v>
      </c>
      <c r="C17" s="2" t="s">
        <v>13</v>
      </c>
      <c r="D17" s="12"/>
      <c r="E17" s="12">
        <v>95</v>
      </c>
      <c r="F17" s="12"/>
      <c r="G17" s="18">
        <f t="shared" si="1"/>
        <v>-95</v>
      </c>
      <c r="H17" s="12">
        <v>105</v>
      </c>
      <c r="I17" s="12">
        <f t="shared" si="0"/>
        <v>105</v>
      </c>
    </row>
    <row r="18" spans="1:10" ht="20.100000000000001" customHeight="1">
      <c r="A18" s="29"/>
      <c r="B18" s="2">
        <v>13</v>
      </c>
      <c r="C18" s="2" t="s">
        <v>14</v>
      </c>
      <c r="D18" s="12"/>
      <c r="E18" s="12">
        <v>10</v>
      </c>
      <c r="F18" s="12"/>
      <c r="G18" s="18">
        <f t="shared" si="1"/>
        <v>-10</v>
      </c>
      <c r="H18" s="12">
        <v>61</v>
      </c>
      <c r="I18" s="12">
        <f t="shared" si="0"/>
        <v>61</v>
      </c>
      <c r="J18" s="4" t="s">
        <v>23</v>
      </c>
    </row>
    <row r="19" spans="1:10" ht="20.100000000000001" customHeight="1">
      <c r="A19" s="29"/>
      <c r="B19" s="2">
        <v>14</v>
      </c>
      <c r="C19" s="2" t="s">
        <v>15</v>
      </c>
      <c r="D19" s="12"/>
      <c r="E19" s="12">
        <v>50</v>
      </c>
      <c r="F19" s="12"/>
      <c r="G19" s="18">
        <f t="shared" si="1"/>
        <v>-50</v>
      </c>
      <c r="H19" s="12">
        <v>66</v>
      </c>
      <c r="I19" s="12">
        <f t="shared" si="0"/>
        <v>66</v>
      </c>
    </row>
    <row r="20" spans="1:10" ht="20.100000000000001" customHeight="1">
      <c r="A20" s="29"/>
      <c r="B20" s="2">
        <v>15</v>
      </c>
      <c r="C20" s="2" t="s">
        <v>16</v>
      </c>
      <c r="D20" s="12"/>
      <c r="E20" s="12">
        <v>116</v>
      </c>
      <c r="F20" s="12"/>
      <c r="G20" s="18">
        <f t="shared" si="1"/>
        <v>-116</v>
      </c>
      <c r="H20" s="12">
        <v>162</v>
      </c>
      <c r="I20" s="12">
        <f t="shared" si="0"/>
        <v>162</v>
      </c>
    </row>
    <row r="21" spans="1:10" ht="20.100000000000001" customHeight="1">
      <c r="A21" s="29"/>
      <c r="B21" s="2">
        <v>16</v>
      </c>
      <c r="C21" s="2" t="s">
        <v>17</v>
      </c>
      <c r="D21" s="12"/>
      <c r="E21" s="12">
        <v>175</v>
      </c>
      <c r="F21" s="12"/>
      <c r="G21" s="18">
        <f t="shared" si="1"/>
        <v>-175</v>
      </c>
      <c r="H21" s="12">
        <v>234</v>
      </c>
      <c r="I21" s="12">
        <f t="shared" si="0"/>
        <v>234</v>
      </c>
    </row>
    <row r="22" spans="1:10" ht="20.100000000000001" customHeight="1">
      <c r="A22" s="29"/>
      <c r="B22" s="2">
        <v>17</v>
      </c>
      <c r="C22" s="2" t="s">
        <v>18</v>
      </c>
      <c r="D22" s="12"/>
      <c r="E22" s="12">
        <v>36</v>
      </c>
      <c r="F22" s="12"/>
      <c r="G22" s="18">
        <f t="shared" si="1"/>
        <v>-36</v>
      </c>
      <c r="H22" s="12">
        <v>45</v>
      </c>
      <c r="I22" s="12">
        <f t="shared" si="0"/>
        <v>45</v>
      </c>
      <c r="J22" s="3" t="s">
        <v>22</v>
      </c>
    </row>
    <row r="23" spans="1:10" ht="20.100000000000001" customHeight="1">
      <c r="A23" s="29"/>
      <c r="B23" s="32" t="s">
        <v>25</v>
      </c>
      <c r="C23" s="33"/>
      <c r="D23" s="16">
        <f>SUM(D6:D22)</f>
        <v>0</v>
      </c>
      <c r="E23" s="16">
        <f t="shared" ref="E23:I23" si="2">SUM(E6:E22)</f>
        <v>2961</v>
      </c>
      <c r="F23" s="16">
        <f>SUM(F6:F22)</f>
        <v>0</v>
      </c>
      <c r="G23" s="16" t="e">
        <f t="shared" si="2"/>
        <v>#VALUE!</v>
      </c>
      <c r="H23" s="16">
        <f t="shared" si="2"/>
        <v>3919</v>
      </c>
      <c r="I23" s="16" t="e">
        <f t="shared" si="2"/>
        <v>#VALUE!</v>
      </c>
    </row>
    <row r="24" spans="1:10" ht="20.100000000000001" customHeight="1">
      <c r="A24" s="27" t="s">
        <v>21</v>
      </c>
      <c r="B24" s="2">
        <v>1</v>
      </c>
      <c r="C24" s="14" t="s">
        <v>30</v>
      </c>
      <c r="D24" s="31"/>
      <c r="E24" s="12">
        <v>24</v>
      </c>
      <c r="F24" s="12"/>
      <c r="G24" s="18">
        <f t="shared" si="1"/>
        <v>-24</v>
      </c>
      <c r="H24" s="12">
        <v>24</v>
      </c>
      <c r="I24" s="12">
        <f>H24-F24</f>
        <v>24</v>
      </c>
    </row>
    <row r="25" spans="1:10" s="5" customFormat="1" ht="20.100000000000001" customHeight="1">
      <c r="A25" s="27"/>
      <c r="B25" s="2">
        <v>2</v>
      </c>
      <c r="C25" s="14" t="s">
        <v>28</v>
      </c>
      <c r="D25" s="31"/>
      <c r="E25" s="12">
        <v>24</v>
      </c>
      <c r="F25" s="12"/>
      <c r="G25" s="18">
        <f t="shared" si="1"/>
        <v>-24</v>
      </c>
      <c r="H25" s="12">
        <v>24</v>
      </c>
      <c r="I25" s="12">
        <f>H25-F25</f>
        <v>24</v>
      </c>
    </row>
    <row r="26" spans="1:10" s="5" customFormat="1" ht="20.100000000000001" customHeight="1">
      <c r="A26" s="27"/>
      <c r="B26" s="2">
        <v>3</v>
      </c>
      <c r="C26" s="14" t="s">
        <v>29</v>
      </c>
      <c r="D26" s="31"/>
      <c r="E26" s="12">
        <v>14</v>
      </c>
      <c r="F26" s="12"/>
      <c r="G26" s="18">
        <f t="shared" si="1"/>
        <v>-14</v>
      </c>
      <c r="H26" s="12">
        <v>14</v>
      </c>
      <c r="I26" s="12">
        <f>H26-F26</f>
        <v>14</v>
      </c>
    </row>
    <row r="27" spans="1:10" ht="20.100000000000001" customHeight="1">
      <c r="A27" s="27"/>
      <c r="B27" s="2">
        <v>0</v>
      </c>
      <c r="C27" s="2" t="s">
        <v>26</v>
      </c>
      <c r="D27" s="12"/>
      <c r="E27" s="12">
        <v>26</v>
      </c>
      <c r="F27" s="12"/>
      <c r="G27" s="18">
        <f t="shared" si="1"/>
        <v>-26</v>
      </c>
      <c r="H27" s="12">
        <v>26</v>
      </c>
      <c r="I27" s="12">
        <f>H27-F27</f>
        <v>26</v>
      </c>
    </row>
    <row r="28" spans="1:10" s="5" customFormat="1" ht="20.100000000000001" customHeight="1">
      <c r="A28" s="27"/>
      <c r="B28" s="2">
        <v>0</v>
      </c>
      <c r="C28" s="2" t="s">
        <v>27</v>
      </c>
      <c r="D28" s="12"/>
      <c r="E28" s="12">
        <v>2</v>
      </c>
      <c r="F28" s="12"/>
      <c r="G28" s="18">
        <f t="shared" si="1"/>
        <v>-2</v>
      </c>
      <c r="H28" s="12">
        <v>2</v>
      </c>
      <c r="I28" s="12">
        <f>H28-F28</f>
        <v>2</v>
      </c>
    </row>
    <row r="29" spans="1:10" ht="20.100000000000001" customHeight="1">
      <c r="A29" s="27"/>
      <c r="B29" s="26" t="s">
        <v>25</v>
      </c>
      <c r="C29" s="26"/>
      <c r="D29" s="16">
        <f>SUM(D24:D28)</f>
        <v>0</v>
      </c>
      <c r="E29" s="16">
        <f>SUM(E24:E28)</f>
        <v>90</v>
      </c>
      <c r="F29" s="16">
        <f>SUM(F24:F28)</f>
        <v>0</v>
      </c>
      <c r="G29" s="16">
        <f t="shared" ref="G29:I29" si="3">SUM(G24:G28)</f>
        <v>-90</v>
      </c>
      <c r="H29" s="16">
        <f t="shared" si="3"/>
        <v>90</v>
      </c>
      <c r="I29" s="16">
        <f t="shared" si="3"/>
        <v>90</v>
      </c>
    </row>
    <row r="30" spans="1:10" ht="20.100000000000001" customHeight="1">
      <c r="A30" s="26" t="s">
        <v>34</v>
      </c>
      <c r="B30" s="26"/>
      <c r="C30" s="26"/>
      <c r="D30" s="16">
        <f>SUM(D23,D29)</f>
        <v>0</v>
      </c>
      <c r="E30" s="16">
        <f t="shared" ref="E30:I30" si="4">SUM(E23,E29)</f>
        <v>3051</v>
      </c>
      <c r="F30" s="16">
        <f>F23+F29</f>
        <v>0</v>
      </c>
      <c r="G30" s="16" t="e">
        <f t="shared" si="4"/>
        <v>#VALUE!</v>
      </c>
      <c r="H30" s="16">
        <f t="shared" si="4"/>
        <v>4009</v>
      </c>
      <c r="I30" s="16" t="e">
        <f t="shared" si="4"/>
        <v>#VALUE!</v>
      </c>
    </row>
    <row r="31" spans="1:10">
      <c r="A31" s="15"/>
      <c r="B31" s="15"/>
      <c r="C31" s="15"/>
      <c r="D31" s="15"/>
      <c r="E31" s="15"/>
      <c r="F31" s="15"/>
      <c r="G31" s="15"/>
      <c r="H31" s="15"/>
      <c r="I31" s="15"/>
    </row>
    <row r="33" spans="3:3">
      <c r="C33" s="7"/>
    </row>
    <row r="34" spans="3:3">
      <c r="C34" s="7"/>
    </row>
  </sheetData>
  <mergeCells count="7">
    <mergeCell ref="B29:C29"/>
    <mergeCell ref="A24:A29"/>
    <mergeCell ref="A6:A23"/>
    <mergeCell ref="A30:C30"/>
    <mergeCell ref="A1:I1"/>
    <mergeCell ref="D24:D26"/>
    <mergeCell ref="B23:C23"/>
  </mergeCells>
  <phoneticPr fontId="1" type="noConversion"/>
  <pageMargins left="0.55000000000000004" right="0.23" top="0.95" bottom="0.3149606299212598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광역버스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MOLIT</dc:creator>
  <cp:lastModifiedBy>대광위</cp:lastModifiedBy>
  <cp:lastPrinted>2019-05-02T09:34:01Z</cp:lastPrinted>
  <dcterms:created xsi:type="dcterms:W3CDTF">2019-04-18T12:21:35Z</dcterms:created>
  <dcterms:modified xsi:type="dcterms:W3CDTF">2019-05-03T01:51:48Z</dcterms:modified>
</cp:coreProperties>
</file>